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3089\Desktop\"/>
    </mc:Choice>
  </mc:AlternateContent>
  <xr:revisionPtr revIDLastSave="0" documentId="8_{74B6CD38-2075-4750-83DA-7091E3855E82}" xr6:coauthVersionLast="47" xr6:coauthVersionMax="47" xr10:uidLastSave="{00000000-0000-0000-0000-000000000000}"/>
  <bookViews>
    <workbookView xWindow="-108" yWindow="-108" windowWidth="23256" windowHeight="12456" xr2:uid="{1855F31E-8D47-47DD-A9FB-551D8F1116DF}"/>
  </bookViews>
  <sheets>
    <sheet name="入札金額算定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Sort" hidden="1">#REF!</definedName>
    <definedName name="トイレ清掃">#REF!</definedName>
    <definedName name="印刷番号">#REF!</definedName>
    <definedName name="外注データ">#REF!</definedName>
    <definedName name="業者番号">#REF!</definedName>
    <definedName name="顧客データ">#REF!</definedName>
    <definedName name="得意先番号">#REF!</definedName>
    <definedName name="発注記録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" i="1" l="1"/>
  <c r="H16" i="1"/>
  <c r="E16" i="1"/>
  <c r="D16" i="1"/>
  <c r="B16" i="1"/>
  <c r="F16" i="1" s="1"/>
  <c r="J16" i="1" s="1"/>
  <c r="H15" i="1"/>
  <c r="I15" i="1" s="1"/>
  <c r="D15" i="1"/>
  <c r="E15" i="1" s="1"/>
  <c r="B15" i="1"/>
  <c r="F15" i="1" s="1"/>
  <c r="H14" i="1"/>
  <c r="I14" i="1" s="1"/>
  <c r="D14" i="1"/>
  <c r="E14" i="1" s="1"/>
  <c r="F14" i="1" s="1"/>
  <c r="J14" i="1" s="1"/>
  <c r="B14" i="1"/>
  <c r="I13" i="1"/>
  <c r="H13" i="1"/>
  <c r="E13" i="1"/>
  <c r="F13" i="1" s="1"/>
  <c r="J13" i="1" s="1"/>
  <c r="D13" i="1"/>
  <c r="B13" i="1"/>
  <c r="H12" i="1"/>
  <c r="I12" i="1" s="1"/>
  <c r="D12" i="1"/>
  <c r="E12" i="1" s="1"/>
  <c r="B12" i="1"/>
  <c r="F12" i="1" s="1"/>
  <c r="J12" i="1" s="1"/>
  <c r="H11" i="1"/>
  <c r="I11" i="1" s="1"/>
  <c r="D11" i="1"/>
  <c r="E11" i="1" s="1"/>
  <c r="B11" i="1"/>
  <c r="F11" i="1" s="1"/>
  <c r="J11" i="1" s="1"/>
  <c r="H10" i="1"/>
  <c r="I10" i="1" s="1"/>
  <c r="E10" i="1"/>
  <c r="F10" i="1" s="1"/>
  <c r="J10" i="1" s="1"/>
  <c r="D10" i="1"/>
  <c r="B10" i="1"/>
  <c r="H9" i="1"/>
  <c r="I9" i="1" s="1"/>
  <c r="D9" i="1"/>
  <c r="E9" i="1" s="1"/>
  <c r="F9" i="1" s="1"/>
  <c r="B9" i="1"/>
  <c r="I8" i="1"/>
  <c r="H8" i="1"/>
  <c r="D8" i="1"/>
  <c r="E8" i="1" s="1"/>
  <c r="B8" i="1"/>
  <c r="F8" i="1" s="1"/>
  <c r="J8" i="1" s="1"/>
  <c r="H7" i="1"/>
  <c r="I7" i="1" s="1"/>
  <c r="D7" i="1"/>
  <c r="E7" i="1" s="1"/>
  <c r="B7" i="1"/>
  <c r="H6" i="1"/>
  <c r="I6" i="1" s="1"/>
  <c r="D6" i="1"/>
  <c r="E6" i="1" s="1"/>
  <c r="F6" i="1" s="1"/>
  <c r="J6" i="1" s="1"/>
  <c r="B6" i="1"/>
  <c r="I5" i="1"/>
  <c r="E5" i="1"/>
  <c r="F5" i="1" s="1"/>
  <c r="J5" i="1" s="1"/>
  <c r="J15" i="1" l="1"/>
  <c r="F7" i="1"/>
  <c r="J7" i="1" s="1"/>
  <c r="J17" i="1" s="1"/>
  <c r="J9" i="1"/>
</calcChain>
</file>

<file path=xl/sharedStrings.xml><?xml version="1.0" encoding="utf-8"?>
<sst xmlns="http://schemas.openxmlformats.org/spreadsheetml/2006/main" count="34" uniqueCount="32">
  <si>
    <t>入札金額算定書</t>
    <rPh sb="0" eb="7">
      <t>ニュウサツキンガクサンテイショ</t>
    </rPh>
    <phoneticPr fontId="4"/>
  </si>
  <si>
    <t>（別記様式７）</t>
    <rPh sb="1" eb="3">
      <t>ベッキ</t>
    </rPh>
    <rPh sb="3" eb="5">
      <t>ヨウシキ</t>
    </rPh>
    <phoneticPr fontId="4"/>
  </si>
  <si>
    <t>基本料金</t>
    <rPh sb="0" eb="4">
      <t>キホンリョウキン</t>
    </rPh>
    <phoneticPr fontId="4"/>
  </si>
  <si>
    <t>従量料金</t>
    <rPh sb="0" eb="4">
      <t>ジュウリョウリョウキン</t>
    </rPh>
    <phoneticPr fontId="4"/>
  </si>
  <si>
    <t>合計(￥)</t>
    <rPh sb="0" eb="2">
      <t>ゴウケイ</t>
    </rPh>
    <phoneticPr fontId="4"/>
  </si>
  <si>
    <t>定額(￥)</t>
    <rPh sb="0" eb="2">
      <t>テイガク</t>
    </rPh>
    <phoneticPr fontId="4"/>
  </si>
  <si>
    <t>流量</t>
    <rPh sb="0" eb="2">
      <t>リュウリョウ</t>
    </rPh>
    <phoneticPr fontId="4"/>
  </si>
  <si>
    <t>小計(￥)</t>
    <rPh sb="0" eb="2">
      <t>ショウケイ</t>
    </rPh>
    <phoneticPr fontId="4"/>
  </si>
  <si>
    <t>使用量(㎥)</t>
    <rPh sb="0" eb="3">
      <t>シヨウリョウ</t>
    </rPh>
    <phoneticPr fontId="4"/>
  </si>
  <si>
    <t>単価(￥)</t>
    <rPh sb="0" eb="2">
      <t>タンカ</t>
    </rPh>
    <phoneticPr fontId="4"/>
  </si>
  <si>
    <t>最大流量(㎥/h)</t>
    <rPh sb="0" eb="4">
      <t>サイダイリュウリョウ</t>
    </rPh>
    <phoneticPr fontId="4"/>
  </si>
  <si>
    <t>金額(￥)</t>
    <rPh sb="0" eb="2">
      <t>キンガク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</si>
  <si>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</si>
  <si>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</si>
  <si>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</si>
  <si>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</si>
  <si>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</si>
  <si>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</si>
  <si>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</si>
  <si>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</si>
  <si>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</si>
  <si>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</si>
  <si>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</si>
  <si>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</si>
  <si>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ガス料金総価</t>
    <rPh sb="2" eb="4">
      <t>リョウキン</t>
    </rPh>
    <rPh sb="4" eb="5">
      <t>ソウ</t>
    </rPh>
    <rPh sb="5" eb="6">
      <t>アタイ</t>
    </rPh>
    <phoneticPr fontId="4"/>
  </si>
  <si>
    <t>（備考）</t>
    <rPh sb="1" eb="3">
      <t>ビコウ</t>
    </rPh>
    <phoneticPr fontId="4"/>
  </si>
  <si>
    <t>１</t>
  </si>
  <si>
    <t>　入札金額算定書は、入札書に添付し、入札書に使用する印鑑で入札書と割印を行うこと。</t>
    <rPh sb="1" eb="3">
      <t>ニュウサツ</t>
    </rPh>
    <rPh sb="3" eb="5">
      <t>キンガク</t>
    </rPh>
    <rPh sb="5" eb="7">
      <t>サンテイ</t>
    </rPh>
    <rPh sb="7" eb="8">
      <t>ショ</t>
    </rPh>
    <rPh sb="10" eb="13">
      <t>ニュウサツショ</t>
    </rPh>
    <rPh sb="14" eb="16">
      <t>テンプ</t>
    </rPh>
    <rPh sb="18" eb="21">
      <t>ニュウサツショ</t>
    </rPh>
    <rPh sb="22" eb="24">
      <t>シヨウ</t>
    </rPh>
    <rPh sb="26" eb="28">
      <t>インカン</t>
    </rPh>
    <rPh sb="29" eb="32">
      <t>ニュウサツショ</t>
    </rPh>
    <rPh sb="33" eb="35">
      <t>ワリイン</t>
    </rPh>
    <rPh sb="36" eb="37">
      <t>オコナ</t>
    </rPh>
    <phoneticPr fontId="4"/>
  </si>
  <si>
    <t>２</t>
  </si>
  <si>
    <t>　入札金額算定書は、当院の現行契約を参考としているため、料金体系や割引等、この算定書に拠りがたい場合は、別様式での作成可。ただし、基本料金（定額、流量あたり単価）、従量料金単価が明記されていること。</t>
    <rPh sb="1" eb="3">
      <t>ニュウサツ</t>
    </rPh>
    <rPh sb="3" eb="5">
      <t>キンガク</t>
    </rPh>
    <rPh sb="5" eb="7">
      <t>サンテイ</t>
    </rPh>
    <rPh sb="7" eb="8">
      <t>ショ</t>
    </rPh>
    <rPh sb="10" eb="12">
      <t>トウイン</t>
    </rPh>
    <rPh sb="13" eb="15">
      <t>ゲンコウ</t>
    </rPh>
    <rPh sb="15" eb="17">
      <t>ケイヤク</t>
    </rPh>
    <rPh sb="18" eb="20">
      <t>サンコウ</t>
    </rPh>
    <rPh sb="39" eb="40">
      <t>サン</t>
    </rPh>
    <rPh sb="40" eb="41">
      <t>サダ</t>
    </rPh>
    <rPh sb="41" eb="42">
      <t>カ</t>
    </rPh>
    <rPh sb="70" eb="72">
      <t>テイガク</t>
    </rPh>
    <rPh sb="73" eb="75">
      <t>リュウリョウ</t>
    </rPh>
    <rPh sb="78" eb="80">
      <t>タンカ</t>
    </rPh>
    <rPh sb="82" eb="84">
      <t>ジュウリョウ</t>
    </rPh>
    <phoneticPr fontId="4"/>
  </si>
  <si>
    <t>３</t>
  </si>
  <si>
    <t>　基本料金（流量）入札単価、従量料金入札単価は、１円未満の端数を含むことができる。ただし、各月の基本料金と従量料金を足した総合計金額に１円未満の端数があるときは、その全部を切り捨てた額とする。</t>
    <rPh sb="1" eb="3">
      <t>キホン</t>
    </rPh>
    <rPh sb="3" eb="5">
      <t>リョウキン</t>
    </rPh>
    <rPh sb="6" eb="8">
      <t>リュウリョウ</t>
    </rPh>
    <rPh sb="9" eb="11">
      <t>ニュウサツ</t>
    </rPh>
    <rPh sb="11" eb="13">
      <t>タンカ</t>
    </rPh>
    <rPh sb="16" eb="18">
      <t>リョウキン</t>
    </rPh>
    <rPh sb="18" eb="20">
      <t>ニュウサツ</t>
    </rPh>
    <rPh sb="20" eb="22">
      <t>タンカ</t>
    </rPh>
    <rPh sb="25" eb="26">
      <t>エン</t>
    </rPh>
    <rPh sb="26" eb="28">
      <t>ミマン</t>
    </rPh>
    <rPh sb="29" eb="31">
      <t>ハスウ</t>
    </rPh>
    <rPh sb="32" eb="33">
      <t>フク</t>
    </rPh>
    <rPh sb="45" eb="47">
      <t>カクツキ</t>
    </rPh>
    <rPh sb="48" eb="50">
      <t>キホン</t>
    </rPh>
    <rPh sb="50" eb="52">
      <t>リョウキン</t>
    </rPh>
    <rPh sb="53" eb="55">
      <t>ジュウリョウ</t>
    </rPh>
    <rPh sb="55" eb="57">
      <t>リョウキン</t>
    </rPh>
    <rPh sb="58" eb="59">
      <t>タ</t>
    </rPh>
    <rPh sb="61" eb="62">
      <t>ソウ</t>
    </rPh>
    <rPh sb="62" eb="64">
      <t>ゴウケイ</t>
    </rPh>
    <rPh sb="64" eb="66">
      <t>キンガク</t>
    </rPh>
    <rPh sb="68" eb="69">
      <t>エン</t>
    </rPh>
    <rPh sb="69" eb="71">
      <t>ミマン</t>
    </rPh>
    <rPh sb="72" eb="74">
      <t>ハスウ</t>
    </rPh>
    <rPh sb="83" eb="85">
      <t>ゼンブ</t>
    </rPh>
    <rPh sb="86" eb="87">
      <t>キ</t>
    </rPh>
    <rPh sb="88" eb="89">
      <t>ス</t>
    </rPh>
    <rPh sb="91" eb="92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</si>
</sst>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0" fontId="1" fillId="2" borderId="1" xfId="1" applyNumberFormat="1" applyFont="1" applyFill="1" applyBorder="1">
      <alignment vertical="center"/>
    </xf>
    <xf numFmtId="38" fontId="1" fillId="0" borderId="1" xfId="1" applyFont="1" applyBorder="1">
      <alignment vertical="center"/>
    </xf>
    <xf numFmtId="40" fontId="1" fillId="0" borderId="1" xfId="1" applyNumberFormat="1" applyFont="1" applyFill="1" applyBorder="1">
      <alignment vertical="center"/>
    </xf>
    <xf numFmtId="38" fontId="1" fillId="0" borderId="2" xfId="1" applyFont="1" applyBorder="1">
      <alignment vertical="center"/>
    </xf>
    <xf numFmtId="0" fontId="7" fillId="0" borderId="3" xfId="0" applyFont="1" applyBorder="1">
      <alignment vertical="center"/>
    </xf>
    <xf numFmtId="38" fontId="7" fillId="0" borderId="4" xfId="0" applyNumberFormat="1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4.120\&#20849;&#26377;&#12501;&#12457;&#12523;&#12480;\Documents%20and%20Settings\19009\&#12487;&#12473;&#12463;&#12488;&#12483;&#12503;\&#24179;&#25104;&#65298;&#65301;&#24180;&#24230;\&#32887;&#21729;&#23487;&#33294;&#12398;&#31649;&#29702;&#12395;&#38306;&#12377;&#12427;&#12371;&#12392;\H25%20%20&#23487;&#33294;&#38306;&#20418;\&#12501;&#12525;&#12521;&#12540;&#12523;&#26376;&#35211;\&#65321;&#65320;&#35519;&#29702;&#22120;&#65288;&#20837;&#26413;&#65289;\&#22865;&#32004;&#38306;&#36899;&#26360;&#39006;&#19968;&#24335;&#65288;&#65321;&#65320;&#35519;&#29702;&#22120;&#12398;&#35519;&#3694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様書"/>
      <sheetName val="起案別紙"/>
      <sheetName val="入札指名業者一覧"/>
      <sheetName val="設計書 (金抜)"/>
      <sheetName val="設計書"/>
      <sheetName val="入札通知"/>
      <sheetName val="入札書"/>
      <sheetName val="委任状"/>
      <sheetName val="辞退届"/>
      <sheetName val="入札執行一覧表"/>
      <sheetName val="予定価格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5DF71-E4AD-47C6-AADC-5F900B875EB7}">
  <sheetPr>
    <tabColor rgb="FFFFFF00"/>
    <pageSetUpPr fitToPage="1"/>
  </sheetPr>
  <dimension ref="A1:J23"/>
  <sheetViews>
    <sheetView tabSelected="1" workbookViewId="0">
      <selection activeCell="F10" sqref="F10"/>
    </sheetView>
  </sheetViews>
  <sheetFormatPr defaultRowHeight="18" x14ac:dyDescent="0.45"/>
  <cols>
    <col min="1" max="9" width="11.5" customWidth="1"/>
    <col min="10" max="10" width="19.5" customWidth="1"/>
    <col min="257" max="265" width="11.5" customWidth="1"/>
    <col min="266" max="266" width="19.5" customWidth="1"/>
    <col min="513" max="521" width="11.5" customWidth="1"/>
    <col min="522" max="522" width="19.5" customWidth="1"/>
    <col min="769" max="777" width="11.5" customWidth="1"/>
    <col min="778" max="778" width="19.5" customWidth="1"/>
    <col min="1025" max="1033" width="11.5" customWidth="1"/>
    <col min="1034" max="1034" width="19.5" customWidth="1"/>
    <col min="1281" max="1289" width="11.5" customWidth="1"/>
    <col min="1290" max="1290" width="19.5" customWidth="1"/>
    <col min="1537" max="1545" width="11.5" customWidth="1"/>
    <col min="1546" max="1546" width="19.5" customWidth="1"/>
    <col min="1793" max="1801" width="11.5" customWidth="1"/>
    <col min="1802" max="1802" width="19.5" customWidth="1"/>
    <col min="2049" max="2057" width="11.5" customWidth="1"/>
    <col min="2058" max="2058" width="19.5" customWidth="1"/>
    <col min="2305" max="2313" width="11.5" customWidth="1"/>
    <col min="2314" max="2314" width="19.5" customWidth="1"/>
    <col min="2561" max="2569" width="11.5" customWidth="1"/>
    <col min="2570" max="2570" width="19.5" customWidth="1"/>
    <col min="2817" max="2825" width="11.5" customWidth="1"/>
    <col min="2826" max="2826" width="19.5" customWidth="1"/>
    <col min="3073" max="3081" width="11.5" customWidth="1"/>
    <col min="3082" max="3082" width="19.5" customWidth="1"/>
    <col min="3329" max="3337" width="11.5" customWidth="1"/>
    <col min="3338" max="3338" width="19.5" customWidth="1"/>
    <col min="3585" max="3593" width="11.5" customWidth="1"/>
    <col min="3594" max="3594" width="19.5" customWidth="1"/>
    <col min="3841" max="3849" width="11.5" customWidth="1"/>
    <col min="3850" max="3850" width="19.5" customWidth="1"/>
    <col min="4097" max="4105" width="11.5" customWidth="1"/>
    <col min="4106" max="4106" width="19.5" customWidth="1"/>
    <col min="4353" max="4361" width="11.5" customWidth="1"/>
    <col min="4362" max="4362" width="19.5" customWidth="1"/>
    <col min="4609" max="4617" width="11.5" customWidth="1"/>
    <col min="4618" max="4618" width="19.5" customWidth="1"/>
    <col min="4865" max="4873" width="11.5" customWidth="1"/>
    <col min="4874" max="4874" width="19.5" customWidth="1"/>
    <col min="5121" max="5129" width="11.5" customWidth="1"/>
    <col min="5130" max="5130" width="19.5" customWidth="1"/>
    <col min="5377" max="5385" width="11.5" customWidth="1"/>
    <col min="5386" max="5386" width="19.5" customWidth="1"/>
    <col min="5633" max="5641" width="11.5" customWidth="1"/>
    <col min="5642" max="5642" width="19.5" customWidth="1"/>
    <col min="5889" max="5897" width="11.5" customWidth="1"/>
    <col min="5898" max="5898" width="19.5" customWidth="1"/>
    <col min="6145" max="6153" width="11.5" customWidth="1"/>
    <col min="6154" max="6154" width="19.5" customWidth="1"/>
    <col min="6401" max="6409" width="11.5" customWidth="1"/>
    <col min="6410" max="6410" width="19.5" customWidth="1"/>
    <col min="6657" max="6665" width="11.5" customWidth="1"/>
    <col min="6666" max="6666" width="19.5" customWidth="1"/>
    <col min="6913" max="6921" width="11.5" customWidth="1"/>
    <col min="6922" max="6922" width="19.5" customWidth="1"/>
    <col min="7169" max="7177" width="11.5" customWidth="1"/>
    <col min="7178" max="7178" width="19.5" customWidth="1"/>
    <col min="7425" max="7433" width="11.5" customWidth="1"/>
    <col min="7434" max="7434" width="19.5" customWidth="1"/>
    <col min="7681" max="7689" width="11.5" customWidth="1"/>
    <col min="7690" max="7690" width="19.5" customWidth="1"/>
    <col min="7937" max="7945" width="11.5" customWidth="1"/>
    <col min="7946" max="7946" width="19.5" customWidth="1"/>
    <col min="8193" max="8201" width="11.5" customWidth="1"/>
    <col min="8202" max="8202" width="19.5" customWidth="1"/>
    <col min="8449" max="8457" width="11.5" customWidth="1"/>
    <col min="8458" max="8458" width="19.5" customWidth="1"/>
    <col min="8705" max="8713" width="11.5" customWidth="1"/>
    <col min="8714" max="8714" width="19.5" customWidth="1"/>
    <col min="8961" max="8969" width="11.5" customWidth="1"/>
    <col min="8970" max="8970" width="19.5" customWidth="1"/>
    <col min="9217" max="9225" width="11.5" customWidth="1"/>
    <col min="9226" max="9226" width="19.5" customWidth="1"/>
    <col min="9473" max="9481" width="11.5" customWidth="1"/>
    <col min="9482" max="9482" width="19.5" customWidth="1"/>
    <col min="9729" max="9737" width="11.5" customWidth="1"/>
    <col min="9738" max="9738" width="19.5" customWidth="1"/>
    <col min="9985" max="9993" width="11.5" customWidth="1"/>
    <col min="9994" max="9994" width="19.5" customWidth="1"/>
    <col min="10241" max="10249" width="11.5" customWidth="1"/>
    <col min="10250" max="10250" width="19.5" customWidth="1"/>
    <col min="10497" max="10505" width="11.5" customWidth="1"/>
    <col min="10506" max="10506" width="19.5" customWidth="1"/>
    <col min="10753" max="10761" width="11.5" customWidth="1"/>
    <col min="10762" max="10762" width="19.5" customWidth="1"/>
    <col min="11009" max="11017" width="11.5" customWidth="1"/>
    <col min="11018" max="11018" width="19.5" customWidth="1"/>
    <col min="11265" max="11273" width="11.5" customWidth="1"/>
    <col min="11274" max="11274" width="19.5" customWidth="1"/>
    <col min="11521" max="11529" width="11.5" customWidth="1"/>
    <col min="11530" max="11530" width="19.5" customWidth="1"/>
    <col min="11777" max="11785" width="11.5" customWidth="1"/>
    <col min="11786" max="11786" width="19.5" customWidth="1"/>
    <col min="12033" max="12041" width="11.5" customWidth="1"/>
    <col min="12042" max="12042" width="19.5" customWidth="1"/>
    <col min="12289" max="12297" width="11.5" customWidth="1"/>
    <col min="12298" max="12298" width="19.5" customWidth="1"/>
    <col min="12545" max="12553" width="11.5" customWidth="1"/>
    <col min="12554" max="12554" width="19.5" customWidth="1"/>
    <col min="12801" max="12809" width="11.5" customWidth="1"/>
    <col min="12810" max="12810" width="19.5" customWidth="1"/>
    <col min="13057" max="13065" width="11.5" customWidth="1"/>
    <col min="13066" max="13066" width="19.5" customWidth="1"/>
    <col min="13313" max="13321" width="11.5" customWidth="1"/>
    <col min="13322" max="13322" width="19.5" customWidth="1"/>
    <col min="13569" max="13577" width="11.5" customWidth="1"/>
    <col min="13578" max="13578" width="19.5" customWidth="1"/>
    <col min="13825" max="13833" width="11.5" customWidth="1"/>
    <col min="13834" max="13834" width="19.5" customWidth="1"/>
    <col min="14081" max="14089" width="11.5" customWidth="1"/>
    <col min="14090" max="14090" width="19.5" customWidth="1"/>
    <col min="14337" max="14345" width="11.5" customWidth="1"/>
    <col min="14346" max="14346" width="19.5" customWidth="1"/>
    <col min="14593" max="14601" width="11.5" customWidth="1"/>
    <col min="14602" max="14602" width="19.5" customWidth="1"/>
    <col min="14849" max="14857" width="11.5" customWidth="1"/>
    <col min="14858" max="14858" width="19.5" customWidth="1"/>
    <col min="15105" max="15113" width="11.5" customWidth="1"/>
    <col min="15114" max="15114" width="19.5" customWidth="1"/>
    <col min="15361" max="15369" width="11.5" customWidth="1"/>
    <col min="15370" max="15370" width="19.5" customWidth="1"/>
    <col min="15617" max="15625" width="11.5" customWidth="1"/>
    <col min="15626" max="15626" width="19.5" customWidth="1"/>
    <col min="15873" max="15881" width="11.5" customWidth="1"/>
    <col min="15882" max="15882" width="19.5" customWidth="1"/>
    <col min="16129" max="16137" width="11.5" customWidth="1"/>
    <col min="16138" max="16138" width="19.5" customWidth="1"/>
  </cols>
  <sheetData>
    <row r="1" spans="1:10" ht="26.4" x14ac:dyDescent="0.45">
      <c r="A1" s="1" t="s">
        <v>0</v>
      </c>
      <c r="J1" s="2" t="s">
        <v>1</v>
      </c>
    </row>
    <row r="2" spans="1:10" ht="19.95" customHeight="1" x14ac:dyDescent="0.45">
      <c r="A2" s="3"/>
      <c r="B2" s="3" t="s">
        <v>2</v>
      </c>
      <c r="C2" s="3"/>
      <c r="D2" s="3"/>
      <c r="E2" s="3"/>
      <c r="F2" s="3"/>
      <c r="G2" s="3" t="s">
        <v>3</v>
      </c>
      <c r="H2" s="3"/>
      <c r="I2" s="3"/>
      <c r="J2" s="3" t="s">
        <v>4</v>
      </c>
    </row>
    <row r="3" spans="1:10" ht="19.95" customHeight="1" x14ac:dyDescent="0.45">
      <c r="A3" s="3"/>
      <c r="B3" s="3" t="s">
        <v>5</v>
      </c>
      <c r="C3" s="3" t="s">
        <v>6</v>
      </c>
      <c r="D3" s="3"/>
      <c r="E3" s="3"/>
      <c r="F3" s="3" t="s">
        <v>7</v>
      </c>
      <c r="G3" s="3" t="s">
        <v>8</v>
      </c>
      <c r="H3" s="3" t="s">
        <v>9</v>
      </c>
      <c r="I3" s="3" t="s">
        <v>7</v>
      </c>
      <c r="J3" s="3"/>
    </row>
    <row r="4" spans="1:10" ht="19.95" customHeight="1" x14ac:dyDescent="0.45">
      <c r="A4" s="3"/>
      <c r="B4" s="3"/>
      <c r="C4" s="4" t="s">
        <v>10</v>
      </c>
      <c r="D4" s="5" t="s">
        <v>9</v>
      </c>
      <c r="E4" s="5" t="s">
        <v>11</v>
      </c>
      <c r="F4" s="3"/>
      <c r="G4" s="3"/>
      <c r="H4" s="3"/>
      <c r="I4" s="3"/>
      <c r="J4" s="3"/>
    </row>
    <row r="5" spans="1:10" ht="19.95" customHeight="1" x14ac:dyDescent="0.45">
      <c r="A5" s="5" t="s">
        <v>12</v>
      </c>
      <c r="B5" s="6"/>
      <c r="C5" s="7">
        <v>621</v>
      </c>
      <c r="D5" s="6"/>
      <c r="E5" s="7">
        <f>C5*D5</f>
        <v>0</v>
      </c>
      <c r="F5" s="7">
        <f>B5+E5</f>
        <v>0</v>
      </c>
      <c r="G5" s="7">
        <v>235000</v>
      </c>
      <c r="H5" s="6"/>
      <c r="I5" s="7">
        <f>G5*H5</f>
        <v>0</v>
      </c>
      <c r="J5" s="7">
        <f>ROUNDDOWN(F5+I5,0)</f>
        <v>0</v>
      </c>
    </row>
    <row r="6" spans="1:10" ht="19.95" customHeight="1" x14ac:dyDescent="0.45">
      <c r="A6" s="5" t="s">
        <v>13</v>
      </c>
      <c r="B6" s="8">
        <f>$B$5</f>
        <v>0</v>
      </c>
      <c r="C6" s="7">
        <v>550</v>
      </c>
      <c r="D6" s="8">
        <f>$D$5</f>
        <v>0</v>
      </c>
      <c r="E6" s="7">
        <f t="shared" ref="E6:E16" si="0">C6*D6</f>
        <v>0</v>
      </c>
      <c r="F6" s="7">
        <f t="shared" ref="F6:F16" si="1">B6+E6</f>
        <v>0</v>
      </c>
      <c r="G6" s="7">
        <v>193000</v>
      </c>
      <c r="H6" s="8">
        <f>$H$5</f>
        <v>0</v>
      </c>
      <c r="I6" s="7">
        <f t="shared" ref="I6:I16" si="2">G6*H6</f>
        <v>0</v>
      </c>
      <c r="J6" s="7">
        <f t="shared" ref="J6:J15" si="3">ROUNDDOWN(F6+I6,0)</f>
        <v>0</v>
      </c>
    </row>
    <row r="7" spans="1:10" ht="19.95" customHeight="1" x14ac:dyDescent="0.45">
      <c r="A7" s="5" t="s">
        <v>14</v>
      </c>
      <c r="B7" s="8">
        <f t="shared" ref="B7:B16" si="4">$B$5</f>
        <v>0</v>
      </c>
      <c r="C7" s="7">
        <v>460</v>
      </c>
      <c r="D7" s="8">
        <f t="shared" ref="D7:D16" si="5">$D$5</f>
        <v>0</v>
      </c>
      <c r="E7" s="7">
        <f t="shared" si="0"/>
        <v>0</v>
      </c>
      <c r="F7" s="7">
        <f t="shared" si="1"/>
        <v>0</v>
      </c>
      <c r="G7" s="7">
        <v>154000</v>
      </c>
      <c r="H7" s="8">
        <f t="shared" ref="H7:H16" si="6">$H$5</f>
        <v>0</v>
      </c>
      <c r="I7" s="7">
        <f t="shared" si="2"/>
        <v>0</v>
      </c>
      <c r="J7" s="7">
        <f t="shared" si="3"/>
        <v>0</v>
      </c>
    </row>
    <row r="8" spans="1:10" ht="19.95" customHeight="1" x14ac:dyDescent="0.45">
      <c r="A8" s="5" t="s">
        <v>15</v>
      </c>
      <c r="B8" s="8">
        <f t="shared" si="4"/>
        <v>0</v>
      </c>
      <c r="C8" s="7">
        <v>380</v>
      </c>
      <c r="D8" s="8">
        <f t="shared" si="5"/>
        <v>0</v>
      </c>
      <c r="E8" s="7">
        <f t="shared" si="0"/>
        <v>0</v>
      </c>
      <c r="F8" s="7">
        <f t="shared" si="1"/>
        <v>0</v>
      </c>
      <c r="G8" s="7">
        <v>146000</v>
      </c>
      <c r="H8" s="8">
        <f t="shared" si="6"/>
        <v>0</v>
      </c>
      <c r="I8" s="7">
        <f t="shared" si="2"/>
        <v>0</v>
      </c>
      <c r="J8" s="7">
        <f t="shared" si="3"/>
        <v>0</v>
      </c>
    </row>
    <row r="9" spans="1:10" ht="19.95" customHeight="1" x14ac:dyDescent="0.45">
      <c r="A9" s="5" t="s">
        <v>16</v>
      </c>
      <c r="B9" s="8">
        <f t="shared" si="4"/>
        <v>0</v>
      </c>
      <c r="C9" s="7">
        <v>429</v>
      </c>
      <c r="D9" s="8">
        <f t="shared" si="5"/>
        <v>0</v>
      </c>
      <c r="E9" s="7">
        <f t="shared" si="0"/>
        <v>0</v>
      </c>
      <c r="F9" s="7">
        <f t="shared" si="1"/>
        <v>0</v>
      </c>
      <c r="G9" s="7">
        <v>139000</v>
      </c>
      <c r="H9" s="8">
        <f t="shared" si="6"/>
        <v>0</v>
      </c>
      <c r="I9" s="7">
        <f t="shared" si="2"/>
        <v>0</v>
      </c>
      <c r="J9" s="7">
        <f t="shared" si="3"/>
        <v>0</v>
      </c>
    </row>
    <row r="10" spans="1:10" ht="19.95" customHeight="1" x14ac:dyDescent="0.45">
      <c r="A10" s="5" t="s">
        <v>17</v>
      </c>
      <c r="B10" s="8">
        <f t="shared" si="4"/>
        <v>0</v>
      </c>
      <c r="C10" s="7">
        <v>509</v>
      </c>
      <c r="D10" s="8">
        <f t="shared" si="5"/>
        <v>0</v>
      </c>
      <c r="E10" s="7">
        <f t="shared" si="0"/>
        <v>0</v>
      </c>
      <c r="F10" s="7">
        <f t="shared" si="1"/>
        <v>0</v>
      </c>
      <c r="G10" s="7">
        <v>202000</v>
      </c>
      <c r="H10" s="8">
        <f t="shared" si="6"/>
        <v>0</v>
      </c>
      <c r="I10" s="7">
        <f t="shared" si="2"/>
        <v>0</v>
      </c>
      <c r="J10" s="7">
        <f t="shared" si="3"/>
        <v>0</v>
      </c>
    </row>
    <row r="11" spans="1:10" ht="19.95" customHeight="1" x14ac:dyDescent="0.45">
      <c r="A11" s="5" t="s">
        <v>18</v>
      </c>
      <c r="B11" s="8">
        <f t="shared" si="4"/>
        <v>0</v>
      </c>
      <c r="C11" s="7">
        <v>529</v>
      </c>
      <c r="D11" s="8">
        <f t="shared" si="5"/>
        <v>0</v>
      </c>
      <c r="E11" s="7">
        <f t="shared" si="0"/>
        <v>0</v>
      </c>
      <c r="F11" s="7">
        <f t="shared" si="1"/>
        <v>0</v>
      </c>
      <c r="G11" s="7">
        <v>208000</v>
      </c>
      <c r="H11" s="8">
        <f t="shared" si="6"/>
        <v>0</v>
      </c>
      <c r="I11" s="7">
        <f t="shared" si="2"/>
        <v>0</v>
      </c>
      <c r="J11" s="7">
        <f t="shared" si="3"/>
        <v>0</v>
      </c>
    </row>
    <row r="12" spans="1:10" ht="19.95" customHeight="1" x14ac:dyDescent="0.45">
      <c r="A12" s="5" t="s">
        <v>19</v>
      </c>
      <c r="B12" s="8">
        <f t="shared" si="4"/>
        <v>0</v>
      </c>
      <c r="C12" s="7">
        <v>528</v>
      </c>
      <c r="D12" s="8">
        <f t="shared" si="5"/>
        <v>0</v>
      </c>
      <c r="E12" s="7">
        <f t="shared" si="0"/>
        <v>0</v>
      </c>
      <c r="F12" s="7">
        <f t="shared" si="1"/>
        <v>0</v>
      </c>
      <c r="G12" s="7">
        <v>185000</v>
      </c>
      <c r="H12" s="8">
        <f t="shared" si="6"/>
        <v>0</v>
      </c>
      <c r="I12" s="7">
        <f t="shared" si="2"/>
        <v>0</v>
      </c>
      <c r="J12" s="7">
        <f t="shared" si="3"/>
        <v>0</v>
      </c>
    </row>
    <row r="13" spans="1:10" ht="19.95" customHeight="1" x14ac:dyDescent="0.45">
      <c r="A13" s="5" t="s">
        <v>20</v>
      </c>
      <c r="B13" s="8">
        <f t="shared" si="4"/>
        <v>0</v>
      </c>
      <c r="C13" s="7">
        <v>469</v>
      </c>
      <c r="D13" s="8">
        <f t="shared" si="5"/>
        <v>0</v>
      </c>
      <c r="E13" s="7">
        <f t="shared" si="0"/>
        <v>0</v>
      </c>
      <c r="F13" s="7">
        <f t="shared" si="1"/>
        <v>0</v>
      </c>
      <c r="G13" s="7">
        <v>163000</v>
      </c>
      <c r="H13" s="8">
        <f t="shared" si="6"/>
        <v>0</v>
      </c>
      <c r="I13" s="7">
        <f t="shared" si="2"/>
        <v>0</v>
      </c>
      <c r="J13" s="7">
        <f t="shared" si="3"/>
        <v>0</v>
      </c>
    </row>
    <row r="14" spans="1:10" ht="19.95" customHeight="1" x14ac:dyDescent="0.45">
      <c r="A14" s="5" t="s">
        <v>21</v>
      </c>
      <c r="B14" s="8">
        <f t="shared" si="4"/>
        <v>0</v>
      </c>
      <c r="C14" s="7">
        <v>469</v>
      </c>
      <c r="D14" s="8">
        <f t="shared" si="5"/>
        <v>0</v>
      </c>
      <c r="E14" s="7">
        <f t="shared" si="0"/>
        <v>0</v>
      </c>
      <c r="F14" s="7">
        <f t="shared" si="1"/>
        <v>0</v>
      </c>
      <c r="G14" s="7">
        <v>140000</v>
      </c>
      <c r="H14" s="8">
        <f t="shared" si="6"/>
        <v>0</v>
      </c>
      <c r="I14" s="7">
        <f t="shared" si="2"/>
        <v>0</v>
      </c>
      <c r="J14" s="7">
        <f t="shared" si="3"/>
        <v>0</v>
      </c>
    </row>
    <row r="15" spans="1:10" ht="19.95" customHeight="1" x14ac:dyDescent="0.45">
      <c r="A15" s="5" t="s">
        <v>22</v>
      </c>
      <c r="B15" s="8">
        <f t="shared" si="4"/>
        <v>0</v>
      </c>
      <c r="C15" s="7">
        <v>611</v>
      </c>
      <c r="D15" s="8">
        <f t="shared" si="5"/>
        <v>0</v>
      </c>
      <c r="E15" s="7">
        <f t="shared" si="0"/>
        <v>0</v>
      </c>
      <c r="F15" s="7">
        <f t="shared" si="1"/>
        <v>0</v>
      </c>
      <c r="G15" s="7">
        <v>221000</v>
      </c>
      <c r="H15" s="8">
        <f t="shared" si="6"/>
        <v>0</v>
      </c>
      <c r="I15" s="7">
        <f t="shared" si="2"/>
        <v>0</v>
      </c>
      <c r="J15" s="7">
        <f t="shared" si="3"/>
        <v>0</v>
      </c>
    </row>
    <row r="16" spans="1:10" ht="19.95" customHeight="1" thickBot="1" x14ac:dyDescent="0.5">
      <c r="A16" s="5" t="s">
        <v>23</v>
      </c>
      <c r="B16" s="8">
        <f t="shared" si="4"/>
        <v>0</v>
      </c>
      <c r="C16" s="7">
        <v>620</v>
      </c>
      <c r="D16" s="8">
        <f t="shared" si="5"/>
        <v>0</v>
      </c>
      <c r="E16" s="7">
        <f t="shared" si="0"/>
        <v>0</v>
      </c>
      <c r="F16" s="7">
        <f t="shared" si="1"/>
        <v>0</v>
      </c>
      <c r="G16" s="7">
        <v>267000</v>
      </c>
      <c r="H16" s="8">
        <f t="shared" si="6"/>
        <v>0</v>
      </c>
      <c r="I16" s="9">
        <f t="shared" si="2"/>
        <v>0</v>
      </c>
      <c r="J16" s="9">
        <f>ROUNDDOWN(F16+I16,0)</f>
        <v>0</v>
      </c>
    </row>
    <row r="17" spans="1:10" ht="19.95" customHeight="1" thickBot="1" x14ac:dyDescent="0.5">
      <c r="I17" s="10" t="s">
        <v>24</v>
      </c>
      <c r="J17" s="11">
        <f>SUM(J5:J16)</f>
        <v>0</v>
      </c>
    </row>
    <row r="18" spans="1:10" ht="19.95" customHeight="1" x14ac:dyDescent="0.45">
      <c r="A18" s="2" t="s">
        <v>25</v>
      </c>
    </row>
    <row r="19" spans="1:10" ht="19.95" customHeight="1" x14ac:dyDescent="0.45">
      <c r="A19" s="12" t="s">
        <v>26</v>
      </c>
      <c r="B19" s="13" t="s">
        <v>27</v>
      </c>
      <c r="C19" s="13"/>
      <c r="D19" s="13"/>
      <c r="E19" s="13"/>
      <c r="F19" s="13"/>
      <c r="G19" s="13"/>
      <c r="H19" s="13"/>
      <c r="I19" s="13"/>
      <c r="J19" s="13"/>
    </row>
    <row r="20" spans="1:10" ht="19.95" customHeight="1" x14ac:dyDescent="0.45">
      <c r="A20" s="14" t="s">
        <v>28</v>
      </c>
      <c r="B20" s="15" t="s">
        <v>29</v>
      </c>
      <c r="C20" s="15"/>
      <c r="D20" s="15"/>
      <c r="E20" s="15"/>
      <c r="F20" s="15"/>
      <c r="G20" s="15"/>
      <c r="H20" s="15"/>
      <c r="I20" s="15"/>
      <c r="J20" s="15"/>
    </row>
    <row r="21" spans="1:10" ht="19.95" customHeight="1" x14ac:dyDescent="0.45">
      <c r="A21" s="12"/>
      <c r="B21" s="15"/>
      <c r="C21" s="15"/>
      <c r="D21" s="15"/>
      <c r="E21" s="15"/>
      <c r="F21" s="15"/>
      <c r="G21" s="15"/>
      <c r="H21" s="15"/>
      <c r="I21" s="15"/>
      <c r="J21" s="15"/>
    </row>
    <row r="22" spans="1:10" ht="19.95" customHeight="1" x14ac:dyDescent="0.45">
      <c r="A22" s="14" t="s">
        <v>30</v>
      </c>
      <c r="B22" s="15" t="s">
        <v>31</v>
      </c>
      <c r="C22" s="15"/>
      <c r="D22" s="15"/>
      <c r="E22" s="15"/>
      <c r="F22" s="15"/>
      <c r="G22" s="15"/>
      <c r="H22" s="15"/>
      <c r="I22" s="15"/>
      <c r="J22" s="15"/>
    </row>
    <row r="23" spans="1:10" ht="19.95" customHeight="1" x14ac:dyDescent="0.45">
      <c r="A23" s="13"/>
      <c r="B23" s="15"/>
      <c r="C23" s="15"/>
      <c r="D23" s="15"/>
      <c r="E23" s="15"/>
      <c r="F23" s="15"/>
      <c r="G23" s="15"/>
      <c r="H23" s="15"/>
      <c r="I23" s="15"/>
      <c r="J23" s="15"/>
    </row>
  </sheetData>
  <mergeCells count="12">
    <mergeCell ref="B20:J21"/>
    <mergeCell ref="B22:J23"/>
    <mergeCell ref="A2:A4"/>
    <mergeCell ref="B2:F2"/>
    <mergeCell ref="G2:I2"/>
    <mergeCell ref="J2:J4"/>
    <mergeCell ref="B3:B4"/>
    <mergeCell ref="C3:E3"/>
    <mergeCell ref="F3:F4"/>
    <mergeCell ref="G3:G4"/>
    <mergeCell ref="H3:H4"/>
    <mergeCell ref="I3:I4"/>
  </mergeCells>
  <phoneticPr fontId="3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入札金額算定書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2025-09-24T02:50:37Z</dcterms:created>
  <dcterms:modified xsi:type="dcterms:W3CDTF">2025-09-24T02:51:02Z</dcterms:modified>
</cp:coreProperties>
</file>